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meron's Documents\Ad-hoc Investment Writing\"/>
    </mc:Choice>
  </mc:AlternateContent>
  <bookViews>
    <workbookView xWindow="0" yWindow="0" windowWidth="24000" windowHeight="9135"/>
  </bookViews>
  <sheets>
    <sheet name="U.S. " sheetId="3" r:id="rId1"/>
    <sheet name="Canada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D18" i="3"/>
  <c r="F19" i="4"/>
  <c r="D19" i="4"/>
  <c r="B11" i="4"/>
  <c r="B10" i="4"/>
  <c r="D12" i="4"/>
  <c r="D11" i="3"/>
  <c r="B4" i="3"/>
  <c r="B4" i="4"/>
  <c r="B19" i="3" l="1"/>
  <c r="D19" i="3" s="1"/>
  <c r="B16" i="3"/>
  <c r="B7" i="3"/>
  <c r="B9" i="3" l="1"/>
  <c r="B10" i="3"/>
  <c r="B11" i="3" l="1"/>
  <c r="B13" i="3" s="1"/>
  <c r="D16" i="3" s="1"/>
  <c r="F16" i="3" l="1"/>
  <c r="D17" i="3"/>
  <c r="F17" i="3" l="1"/>
  <c r="B7" i="4"/>
  <c r="B20" i="4"/>
  <c r="D20" i="4" s="1"/>
  <c r="B12" i="4" l="1"/>
  <c r="B14" i="4" s="1"/>
  <c r="D17" i="4" s="1"/>
  <c r="F17" i="4" s="1"/>
  <c r="B8" i="4"/>
  <c r="B17" i="4"/>
  <c r="D18" i="4" l="1"/>
  <c r="F18" i="4" l="1"/>
</calcChain>
</file>

<file path=xl/sharedStrings.xml><?xml version="1.0" encoding="utf-8"?>
<sst xmlns="http://schemas.openxmlformats.org/spreadsheetml/2006/main" count="39" uniqueCount="23">
  <si>
    <t>Purchase Price ($)</t>
  </si>
  <si>
    <t>Earnings Yields (%)</t>
  </si>
  <si>
    <t>Price-to-Earnings (X)</t>
  </si>
  <si>
    <t>Market Value ($)</t>
  </si>
  <si>
    <t>Capital Gain ($)</t>
  </si>
  <si>
    <t>Total Earnings ($)</t>
  </si>
  <si>
    <t>Price Gain (Loss) (%)</t>
  </si>
  <si>
    <t>After-tax Proceeds</t>
  </si>
  <si>
    <t>Tax Payable</t>
  </si>
  <si>
    <t>Current Investment</t>
  </si>
  <si>
    <t>New Investment</t>
  </si>
  <si>
    <t>% Difference</t>
  </si>
  <si>
    <t>Federal Tax</t>
  </si>
  <si>
    <t>State Tax</t>
  </si>
  <si>
    <t>https://www.tax-brackets.org/newyorktaxtable</t>
  </si>
  <si>
    <t>Tax Rates</t>
  </si>
  <si>
    <t>Capital Gains &amp; After-Tax Proceeds</t>
  </si>
  <si>
    <t>Taxable Capital Gain ($)</t>
  </si>
  <si>
    <t>Taxable Capital Gain @ 50% ($)</t>
  </si>
  <si>
    <t>https://www.canada.ca/en/revenue-agency/services/tax/individuals/frequently-asked-questions-individuals/canadian-income-tax-rates-individuals-current-previous-years.html#provincial</t>
  </si>
  <si>
    <t>https://www.canada.ca/en/revenue-agency/services/tax/individuals/frequently-asked-questions-individuals/canadian-income-tax-rates-individuals-current-previous-years.html#federal</t>
  </si>
  <si>
    <t>Provincial Tax</t>
  </si>
  <si>
    <t>https://www.irs.gov/taxtopics/tc409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</si>
</sst>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4" formatCode="_-&quot;$&quot;* #,##0.00_-;\-&quot;$&quot;* #,##0.00_-;_-&quot;$&quot;* &quot;-&quot;??_-;_-@_-"/>
    <numFmt numFmtId="164" formatCode="0.0%"/>
    <numFmt numFmtId="165" formatCode="&quot;$&quot;#,##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0" xfId="3"/>
    <xf numFmtId="0" fontId="6" fillId="0" borderId="0" xfId="0" applyFont="1" applyBorder="1" applyAlignment="1">
      <alignment wrapText="1"/>
    </xf>
    <xf numFmtId="0" fontId="6" fillId="0" borderId="0" xfId="0" applyFont="1"/>
    <xf numFmtId="0" fontId="6" fillId="0" borderId="0" xfId="0" applyFont="1" applyBorder="1"/>
    <xf numFmtId="9" fontId="6" fillId="0" borderId="0" xfId="0" applyNumberFormat="1" applyFont="1" applyAlignment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5" fillId="0" borderId="4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0" xfId="2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5" fontId="7" fillId="0" borderId="0" xfId="1" applyNumberFormat="1" applyFont="1" applyAlignment="1">
      <alignment horizontal="center"/>
    </xf>
    <xf numFmtId="0" fontId="7" fillId="0" borderId="0" xfId="0" applyFont="1" applyBorder="1"/>
    <xf numFmtId="9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3" applyFont="1"/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164" fontId="7" fillId="0" borderId="0" xfId="2" applyNumberFormat="1" applyFont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7" fillId="2" borderId="3" xfId="1" applyNumberFormat="1" applyFont="1" applyFill="1" applyBorder="1" applyAlignment="1">
      <alignment horizontal="center"/>
    </xf>
    <xf numFmtId="164" fontId="7" fillId="2" borderId="0" xfId="2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center"/>
    </xf>
    <xf numFmtId="10" fontId="7" fillId="2" borderId="0" xfId="0" applyNumberFormat="1" applyFont="1" applyFill="1" applyAlignment="1">
      <alignment horizontal="center"/>
    </xf>
    <xf numFmtId="10" fontId="7" fillId="0" borderId="4" xfId="0" applyNumberFormat="1" applyFont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907472</xdr:colOff>
      <xdr:row>13</xdr:row>
      <xdr:rowOff>131618</xdr:rowOff>
    </xdr:from>
    <xdr:to>
      <xdr:col>3</xdr:col>
      <xdr:colOff>259772</xdr:colOff>
      <xdr:row>15</xdr:row>
      <xdr:rowOff>122093</xdr:rowOff>
    </xdr:to>
    <xdr:cxnSp macro="">
      <xdr:nvCxnSpPr>
        <xdr:cNvPr id="2" name="Straight Arrow Connector 1"/>
        <xdr:cNvCxnSpPr/>
      </xdr:nvCxnSpPr>
      <xdr:spPr>
        <a:xfrm>
          <a:off x="2933699" y="2963141"/>
          <a:ext cx="841664" cy="64856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907472</xdr:colOff>
      <xdr:row>14</xdr:row>
      <xdr:rowOff>131618</xdr:rowOff>
    </xdr:from>
    <xdr:to>
      <xdr:col>3</xdr:col>
      <xdr:colOff>259772</xdr:colOff>
      <xdr:row>16</xdr:row>
      <xdr:rowOff>122093</xdr:rowOff>
    </xdr:to>
    <xdr:cxnSp macro="">
      <xdr:nvCxnSpPr>
        <xdr:cNvPr id="2" name="Straight Arrow Connector 1"/>
        <xdr:cNvCxnSpPr/>
      </xdr:nvCxnSpPr>
      <xdr:spPr>
        <a:xfrm>
          <a:off x="2955347" y="3036743"/>
          <a:ext cx="847725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s.gov/taxtopics/tc409" TargetMode="External"/><Relationship Id="rId1" Type="http://schemas.openxmlformats.org/officeDocument/2006/relationships/hyperlink" Target="https://www.tax-brackets.org/newyorktaxtabl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anada.ca/en/revenue-agency/services/tax/individuals/frequently-asked-questions-individuals/canadian-income-tax-rates-individuals-current-previous-years.html" TargetMode="External"/><Relationship Id="rId1" Type="http://schemas.openxmlformats.org/officeDocument/2006/relationships/hyperlink" Target="https://www.canada.ca/en/revenue-agency/services/tax/individuals/frequently-asked-questions-individuals/canadian-income-tax-rates-individuals-current-previous-years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abSelected="1" zoomScale="110" zoomScaleNormal="110" workbookViewId="0">
      <selection activeCell="N7" sqref="N7"/>
    </sheetView>
  </sheetViews>
  <sheetFormatPr defaultRowHeight="15" x14ac:dyDescent="0.25"/>
  <cols>
    <col min="1" max="1" width="36.140625" customWidth="1"/>
    <col min="2" max="2" width="19" style="1" customWidth="1"/>
    <col min="3" max="3" width="3.42578125" customWidth="1"/>
    <col min="4" max="4" width="19" customWidth="1"/>
    <col min="5" max="5" width="3.28515625" customWidth="1"/>
    <col min="6" max="6" width="19" customWidth="1"/>
    <col min="9" max="9" width="12.7109375" style="1" customWidth="1"/>
  </cols>
  <sheetData>
    <row r="1" spans="1:16" ht="31.5" customHeight="1" x14ac:dyDescent="0.3">
      <c r="A1" s="47" t="s">
        <v>16</v>
      </c>
      <c r="B1" s="47"/>
      <c r="C1" s="26"/>
      <c r="D1" s="27"/>
      <c r="E1" s="28"/>
      <c r="F1" s="28"/>
      <c r="G1" s="12"/>
      <c r="H1" s="8"/>
      <c r="I1" s="7"/>
      <c r="J1" s="9"/>
    </row>
    <row r="2" spans="1:16" ht="8.25" customHeight="1" x14ac:dyDescent="0.3">
      <c r="A2" s="42"/>
      <c r="B2" s="42"/>
      <c r="C2" s="26"/>
      <c r="D2" s="27"/>
      <c r="E2" s="28"/>
      <c r="F2" s="28"/>
      <c r="G2" s="12"/>
      <c r="H2" s="8"/>
      <c r="I2" s="7"/>
      <c r="J2" s="9"/>
    </row>
    <row r="3" spans="1:16" ht="18.75" x14ac:dyDescent="0.3">
      <c r="A3" s="24" t="s">
        <v>0</v>
      </c>
      <c r="B3" s="38">
        <v>1000</v>
      </c>
      <c r="C3" s="24"/>
      <c r="D3" s="30"/>
      <c r="E3" s="30"/>
      <c r="F3" s="30"/>
      <c r="G3" s="14"/>
      <c r="H3" s="9"/>
      <c r="I3" s="10"/>
      <c r="J3" s="9"/>
    </row>
    <row r="4" spans="1:16" ht="18.75" x14ac:dyDescent="0.3">
      <c r="A4" s="24" t="s">
        <v>6</v>
      </c>
      <c r="B4" s="31">
        <f>B5/B3-1</f>
        <v>0.5</v>
      </c>
      <c r="C4" s="24"/>
      <c r="D4" s="24"/>
      <c r="E4" s="24"/>
      <c r="F4" s="24"/>
      <c r="G4" s="13"/>
    </row>
    <row r="5" spans="1:16" ht="18.75" x14ac:dyDescent="0.3">
      <c r="A5" s="24" t="s">
        <v>3</v>
      </c>
      <c r="B5" s="39">
        <v>1500</v>
      </c>
      <c r="C5" s="24"/>
      <c r="D5" s="24"/>
      <c r="E5" s="24"/>
      <c r="F5" s="24"/>
      <c r="G5" s="13"/>
    </row>
    <row r="6" spans="1:16" ht="9.75" customHeight="1" x14ac:dyDescent="0.3">
      <c r="A6" s="24"/>
      <c r="B6" s="29"/>
      <c r="C6" s="24"/>
      <c r="D6" s="24"/>
      <c r="E6" s="24"/>
      <c r="F6" s="24"/>
      <c r="G6" s="13"/>
      <c r="P6" s="3"/>
    </row>
    <row r="7" spans="1:16" ht="18.75" x14ac:dyDescent="0.3">
      <c r="A7" s="16" t="s">
        <v>17</v>
      </c>
      <c r="B7" s="17">
        <f>B5-B3</f>
        <v>500</v>
      </c>
      <c r="C7" s="24"/>
      <c r="D7" s="24"/>
      <c r="E7" s="24"/>
      <c r="F7" s="24"/>
      <c r="G7" s="13"/>
      <c r="P7" s="3"/>
    </row>
    <row r="8" spans="1:16" ht="18.75" x14ac:dyDescent="0.3">
      <c r="A8" s="24"/>
      <c r="B8" s="32"/>
      <c r="C8" s="24"/>
      <c r="D8" s="33" t="s">
        <v>15</v>
      </c>
      <c r="E8" s="24"/>
      <c r="F8" s="24"/>
      <c r="G8" s="13"/>
      <c r="P8" s="3"/>
    </row>
    <row r="9" spans="1:16" ht="18.75" x14ac:dyDescent="0.3">
      <c r="A9" s="24" t="s">
        <v>12</v>
      </c>
      <c r="B9" s="32">
        <f>D9*B7</f>
        <v>75</v>
      </c>
      <c r="C9" s="24"/>
      <c r="D9" s="44">
        <v>0.15</v>
      </c>
      <c r="E9" s="24"/>
      <c r="G9" s="13"/>
      <c r="H9" s="34" t="s">
        <v>22</v>
      </c>
      <c r="P9" s="3"/>
    </row>
    <row r="10" spans="1:16" ht="18.75" x14ac:dyDescent="0.3">
      <c r="A10" s="24" t="s">
        <v>13</v>
      </c>
      <c r="B10" s="32">
        <f>B7*D10</f>
        <v>32.849999999999994</v>
      </c>
      <c r="C10" s="24"/>
      <c r="D10" s="44">
        <v>6.5699999999999995E-2</v>
      </c>
      <c r="E10" s="24"/>
      <c r="G10" s="13"/>
      <c r="H10" s="34" t="s">
        <v>14</v>
      </c>
      <c r="P10" s="3"/>
    </row>
    <row r="11" spans="1:16" ht="18.75" x14ac:dyDescent="0.3">
      <c r="A11" s="16" t="s">
        <v>8</v>
      </c>
      <c r="B11" s="19">
        <f>SUM(B9:B10)</f>
        <v>107.85</v>
      </c>
      <c r="C11" s="24"/>
      <c r="D11" s="45">
        <f>SUM(D9:D10)</f>
        <v>0.2157</v>
      </c>
      <c r="E11" s="24"/>
      <c r="F11" s="24"/>
      <c r="G11" s="13"/>
      <c r="P11" s="3"/>
    </row>
    <row r="12" spans="1:16" ht="9.75" customHeight="1" x14ac:dyDescent="0.3">
      <c r="A12" s="24"/>
      <c r="B12" s="29"/>
      <c r="C12" s="24"/>
      <c r="D12" s="24"/>
      <c r="E12" s="24"/>
      <c r="F12" s="24"/>
      <c r="G12" s="13"/>
      <c r="P12" s="3"/>
    </row>
    <row r="13" spans="1:16" ht="19.5" thickBot="1" x14ac:dyDescent="0.35">
      <c r="A13" s="16" t="s">
        <v>7</v>
      </c>
      <c r="B13" s="20">
        <f>B5-B11</f>
        <v>1392.15</v>
      </c>
      <c r="C13" s="24"/>
      <c r="D13" s="24"/>
      <c r="E13" s="24"/>
      <c r="F13" s="24"/>
      <c r="G13" s="13"/>
      <c r="P13" s="3"/>
    </row>
    <row r="14" spans="1:16" ht="19.5" thickTop="1" x14ac:dyDescent="0.3">
      <c r="A14" s="24"/>
      <c r="B14" s="29"/>
      <c r="C14" s="24"/>
      <c r="D14" s="24"/>
      <c r="E14" s="24"/>
      <c r="F14" s="24"/>
      <c r="G14" s="13"/>
      <c r="P14" s="3"/>
    </row>
    <row r="15" spans="1:16" ht="32.25" customHeight="1" x14ac:dyDescent="0.3">
      <c r="A15" s="35"/>
      <c r="B15" s="36" t="s">
        <v>9</v>
      </c>
      <c r="C15" s="24"/>
      <c r="D15" s="36" t="s">
        <v>10</v>
      </c>
      <c r="E15" s="24"/>
      <c r="F15" s="21" t="s">
        <v>11</v>
      </c>
      <c r="G15" s="13"/>
      <c r="P15" s="3"/>
    </row>
    <row r="16" spans="1:16" ht="18.75" x14ac:dyDescent="0.3">
      <c r="A16" s="24" t="s">
        <v>3</v>
      </c>
      <c r="B16" s="43">
        <f>B5</f>
        <v>1500</v>
      </c>
      <c r="C16" s="24"/>
      <c r="D16" s="29">
        <f>B13</f>
        <v>1392.15</v>
      </c>
      <c r="E16" s="24"/>
      <c r="F16" s="22">
        <f>D16/B16-1</f>
        <v>-7.1899999999999964E-2</v>
      </c>
      <c r="G16" s="13"/>
      <c r="P16" s="3"/>
    </row>
    <row r="17" spans="1:7" ht="18.75" x14ac:dyDescent="0.3">
      <c r="A17" s="24" t="s">
        <v>1</v>
      </c>
      <c r="B17" s="40">
        <v>5.3333333333333337E-2</v>
      </c>
      <c r="C17" s="24"/>
      <c r="D17" s="37">
        <f>D19/D16</f>
        <v>5.7465072010918362E-2</v>
      </c>
      <c r="E17" s="24"/>
      <c r="F17" s="22">
        <f>D17/B17-1</f>
        <v>7.7470100204719117E-2</v>
      </c>
      <c r="G17" s="13"/>
    </row>
    <row r="18" spans="1:7" ht="18.75" x14ac:dyDescent="0.3">
      <c r="A18" s="24" t="s">
        <v>2</v>
      </c>
      <c r="B18" s="41">
        <v>18.75</v>
      </c>
      <c r="C18" s="24"/>
      <c r="D18" s="46">
        <f>100%/D17</f>
        <v>17.401875</v>
      </c>
      <c r="E18" s="24"/>
      <c r="F18" s="22">
        <f>B18/D18-1</f>
        <v>7.7470100204719339E-2</v>
      </c>
      <c r="G18" s="13"/>
    </row>
    <row r="19" spans="1:7" ht="18.75" x14ac:dyDescent="0.3">
      <c r="A19" s="24" t="s">
        <v>5</v>
      </c>
      <c r="B19" s="32">
        <f>B5*B17</f>
        <v>80</v>
      </c>
      <c r="C19" s="24"/>
      <c r="D19" s="32">
        <f>B19</f>
        <v>80</v>
      </c>
      <c r="E19" s="24"/>
      <c r="F19" s="23">
        <v>0</v>
      </c>
      <c r="G19" s="13"/>
    </row>
    <row r="20" spans="1:7" ht="18.75" x14ac:dyDescent="0.3">
      <c r="A20" s="24"/>
      <c r="B20" s="25"/>
      <c r="C20" s="24"/>
      <c r="D20" s="24"/>
      <c r="E20" s="24"/>
      <c r="F20" s="24"/>
      <c r="G20" s="13"/>
    </row>
    <row r="21" spans="1:7" ht="18.75" x14ac:dyDescent="0.3">
      <c r="A21" s="13"/>
      <c r="B21" s="18"/>
      <c r="C21" s="13"/>
      <c r="D21" s="13"/>
      <c r="E21" s="13"/>
      <c r="F21" s="13"/>
      <c r="G21" s="13"/>
    </row>
    <row r="22" spans="1:7" ht="18.75" x14ac:dyDescent="0.3">
      <c r="A22" s="13"/>
      <c r="B22" s="15"/>
      <c r="C22" s="13"/>
      <c r="D22" s="13"/>
      <c r="E22" s="13"/>
      <c r="F22" s="13"/>
      <c r="G22" s="13"/>
    </row>
    <row r="23" spans="1:7" x14ac:dyDescent="0.25">
      <c r="B23" s="5"/>
    </row>
    <row r="24" spans="1:7" x14ac:dyDescent="0.25">
      <c r="B24" s="3"/>
    </row>
    <row r="25" spans="1:7" x14ac:dyDescent="0.25">
      <c r="B25" s="2"/>
    </row>
    <row r="26" spans="1:7" x14ac:dyDescent="0.25">
      <c r="B26" s="6"/>
    </row>
    <row r="28" spans="1:7" x14ac:dyDescent="0.25">
      <c r="B28" s="4"/>
    </row>
  </sheetData>
  <mergeCells count="1">
    <mergeCell ref="A1:B1"/>
  </mergeCells>
  <hyperlinks>
    <hyperlink ref="H10" r:id="rId1"/>
    <hyperlink ref="H9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zoomScale="110" zoomScaleNormal="110" workbookViewId="0">
      <selection activeCell="I1" sqref="I1"/>
    </sheetView>
  </sheetViews>
  <sheetFormatPr defaultRowHeight="15" x14ac:dyDescent="0.25"/>
  <cols>
    <col min="1" max="1" width="36.28515625" customWidth="1"/>
    <col min="2" max="2" width="19" style="1" customWidth="1"/>
    <col min="3" max="3" width="3.42578125" customWidth="1"/>
    <col min="4" max="4" width="19" customWidth="1"/>
    <col min="5" max="5" width="3.28515625" customWidth="1"/>
    <col min="6" max="6" width="19" customWidth="1"/>
    <col min="9" max="9" width="12.7109375" style="1" customWidth="1"/>
  </cols>
  <sheetData>
    <row r="1" spans="1:16" ht="31.5" customHeight="1" x14ac:dyDescent="0.3">
      <c r="A1" s="47" t="s">
        <v>16</v>
      </c>
      <c r="B1" s="47"/>
      <c r="C1" s="26"/>
      <c r="D1" s="27"/>
      <c r="E1" s="28"/>
      <c r="F1" s="28"/>
      <c r="G1" s="12"/>
      <c r="H1" s="8"/>
      <c r="I1" s="7"/>
      <c r="J1" s="9"/>
    </row>
    <row r="2" spans="1:16" ht="8.25" customHeight="1" x14ac:dyDescent="0.3">
      <c r="A2" s="42"/>
      <c r="B2" s="42"/>
      <c r="C2" s="26"/>
      <c r="D2" s="27"/>
      <c r="E2" s="28"/>
      <c r="F2" s="28"/>
      <c r="G2" s="12"/>
      <c r="H2" s="8"/>
      <c r="I2" s="7"/>
      <c r="J2" s="9"/>
    </row>
    <row r="3" spans="1:16" ht="18.75" x14ac:dyDescent="0.3">
      <c r="A3" s="24" t="s">
        <v>0</v>
      </c>
      <c r="B3" s="38">
        <v>1000</v>
      </c>
      <c r="C3" s="24"/>
      <c r="D3" s="30"/>
      <c r="E3" s="30"/>
      <c r="F3" s="30"/>
      <c r="G3" s="14"/>
      <c r="H3" s="9"/>
      <c r="I3" s="10"/>
      <c r="J3" s="9"/>
    </row>
    <row r="4" spans="1:16" ht="18.75" x14ac:dyDescent="0.3">
      <c r="A4" s="24" t="s">
        <v>6</v>
      </c>
      <c r="B4" s="31">
        <f>B5/B3-1</f>
        <v>0.5</v>
      </c>
      <c r="C4" s="24"/>
      <c r="D4" s="24"/>
      <c r="E4" s="24"/>
      <c r="F4" s="24"/>
      <c r="G4" s="13"/>
    </row>
    <row r="5" spans="1:16" ht="18.75" x14ac:dyDescent="0.3">
      <c r="A5" s="24" t="s">
        <v>3</v>
      </c>
      <c r="B5" s="39">
        <v>1500</v>
      </c>
      <c r="C5" s="24"/>
      <c r="D5" s="24"/>
      <c r="E5" s="24"/>
      <c r="F5" s="24"/>
      <c r="G5" s="13"/>
    </row>
    <row r="6" spans="1:16" ht="9.75" customHeight="1" x14ac:dyDescent="0.3">
      <c r="A6" s="24"/>
      <c r="B6" s="29"/>
      <c r="C6" s="24"/>
      <c r="D6" s="24"/>
      <c r="E6" s="24"/>
      <c r="F6" s="24"/>
      <c r="G6" s="13"/>
      <c r="P6" s="3"/>
    </row>
    <row r="7" spans="1:16" ht="18.75" x14ac:dyDescent="0.3">
      <c r="A7" s="24" t="s">
        <v>4</v>
      </c>
      <c r="B7" s="32">
        <f>B5-B3</f>
        <v>500</v>
      </c>
      <c r="C7" s="24"/>
      <c r="D7" s="24"/>
      <c r="E7" s="24"/>
      <c r="F7" s="24"/>
      <c r="G7" s="13"/>
      <c r="P7" s="3"/>
    </row>
    <row r="8" spans="1:16" ht="18.75" x14ac:dyDescent="0.3">
      <c r="A8" s="16" t="s">
        <v>18</v>
      </c>
      <c r="B8" s="17">
        <f>B7*50%</f>
        <v>250</v>
      </c>
      <c r="C8" s="24"/>
      <c r="D8" s="24"/>
      <c r="E8" s="24"/>
      <c r="F8" s="24"/>
      <c r="G8" s="13"/>
      <c r="P8" s="3"/>
    </row>
    <row r="9" spans="1:16" ht="18.75" x14ac:dyDescent="0.3">
      <c r="A9" s="24"/>
      <c r="B9" s="32"/>
      <c r="C9" s="24"/>
      <c r="D9" s="33" t="s">
        <v>15</v>
      </c>
      <c r="E9" s="24"/>
      <c r="F9" s="24"/>
      <c r="G9" s="13"/>
      <c r="P9" s="3"/>
    </row>
    <row r="10" spans="1:16" ht="18.75" x14ac:dyDescent="0.3">
      <c r="A10" s="24" t="s">
        <v>12</v>
      </c>
      <c r="B10" s="32">
        <f>D10*B8</f>
        <v>65</v>
      </c>
      <c r="C10" s="24"/>
      <c r="D10" s="44">
        <v>0.26</v>
      </c>
      <c r="E10" s="24"/>
      <c r="G10" s="13"/>
      <c r="H10" s="11" t="s">
        <v>20</v>
      </c>
      <c r="P10" s="3"/>
    </row>
    <row r="11" spans="1:16" ht="18.75" x14ac:dyDescent="0.3">
      <c r="A11" s="24" t="s">
        <v>21</v>
      </c>
      <c r="B11" s="32">
        <f>B8*D11</f>
        <v>27.900000000000002</v>
      </c>
      <c r="C11" s="24"/>
      <c r="D11" s="44">
        <v>0.1116</v>
      </c>
      <c r="E11" s="24"/>
      <c r="G11" s="13"/>
      <c r="H11" s="11" t="s">
        <v>19</v>
      </c>
      <c r="P11" s="3"/>
    </row>
    <row r="12" spans="1:16" ht="18.75" x14ac:dyDescent="0.3">
      <c r="A12" s="16" t="s">
        <v>8</v>
      </c>
      <c r="B12" s="19">
        <f>SUM(B10:B11)</f>
        <v>92.9</v>
      </c>
      <c r="C12" s="24"/>
      <c r="D12" s="45">
        <f>SUM(D10:D11)</f>
        <v>0.37160000000000004</v>
      </c>
      <c r="E12" s="24"/>
      <c r="F12" s="24"/>
      <c r="G12" s="13"/>
      <c r="P12" s="3"/>
    </row>
    <row r="13" spans="1:16" ht="9.75" customHeight="1" x14ac:dyDescent="0.3">
      <c r="A13" s="24"/>
      <c r="B13" s="29"/>
      <c r="C13" s="24"/>
      <c r="D13" s="24"/>
      <c r="E13" s="24"/>
      <c r="F13" s="24"/>
      <c r="G13" s="13"/>
      <c r="P13" s="3"/>
    </row>
    <row r="14" spans="1:16" ht="19.5" thickBot="1" x14ac:dyDescent="0.35">
      <c r="A14" s="16" t="s">
        <v>7</v>
      </c>
      <c r="B14" s="20">
        <f>B5-B12</f>
        <v>1407.1</v>
      </c>
      <c r="C14" s="24"/>
      <c r="D14" s="24"/>
      <c r="E14" s="24"/>
      <c r="F14" s="24"/>
      <c r="G14" s="13"/>
      <c r="P14" s="3"/>
    </row>
    <row r="15" spans="1:16" ht="19.5" thickTop="1" x14ac:dyDescent="0.3">
      <c r="A15" s="24"/>
      <c r="B15" s="29"/>
      <c r="C15" s="24"/>
      <c r="D15" s="24"/>
      <c r="E15" s="24"/>
      <c r="F15" s="24"/>
      <c r="G15" s="13"/>
      <c r="P15" s="3"/>
    </row>
    <row r="16" spans="1:16" ht="32.25" customHeight="1" x14ac:dyDescent="0.3">
      <c r="A16" s="35"/>
      <c r="B16" s="36" t="s">
        <v>9</v>
      </c>
      <c r="C16" s="24"/>
      <c r="D16" s="36" t="s">
        <v>10</v>
      </c>
      <c r="E16" s="24"/>
      <c r="F16" s="21" t="s">
        <v>11</v>
      </c>
      <c r="G16" s="13"/>
      <c r="P16" s="3"/>
    </row>
    <row r="17" spans="1:16" ht="18.75" x14ac:dyDescent="0.3">
      <c r="A17" s="24" t="s">
        <v>3</v>
      </c>
      <c r="B17" s="43">
        <f>B5</f>
        <v>1500</v>
      </c>
      <c r="C17" s="24"/>
      <c r="D17" s="29">
        <f>B14</f>
        <v>1407.1</v>
      </c>
      <c r="E17" s="24"/>
      <c r="F17" s="22">
        <f>D17/B17-1</f>
        <v>-6.1933333333333396E-2</v>
      </c>
      <c r="G17" s="13"/>
      <c r="P17" s="3"/>
    </row>
    <row r="18" spans="1:16" ht="18.75" x14ac:dyDescent="0.3">
      <c r="A18" s="24" t="s">
        <v>1</v>
      </c>
      <c r="B18" s="40">
        <v>5.3333333333333337E-2</v>
      </c>
      <c r="C18" s="24"/>
      <c r="D18" s="37">
        <f>D20/D17</f>
        <v>5.685452348802502E-2</v>
      </c>
      <c r="E18" s="24"/>
      <c r="F18" s="22">
        <f>D18/B18-1</f>
        <v>6.60223154004691E-2</v>
      </c>
      <c r="G18" s="13"/>
    </row>
    <row r="19" spans="1:16" ht="18.75" x14ac:dyDescent="0.3">
      <c r="A19" s="24" t="s">
        <v>2</v>
      </c>
      <c r="B19" s="41">
        <v>18.75</v>
      </c>
      <c r="C19" s="24"/>
      <c r="D19" s="46">
        <f>100%/D18</f>
        <v>17.588749999999997</v>
      </c>
      <c r="E19" s="24"/>
      <c r="F19" s="22">
        <f>B19/D19-1</f>
        <v>6.60223154004691E-2</v>
      </c>
      <c r="G19" s="13"/>
    </row>
    <row r="20" spans="1:16" ht="18.75" x14ac:dyDescent="0.3">
      <c r="A20" s="24" t="s">
        <v>5</v>
      </c>
      <c r="B20" s="32">
        <f>B5*B18</f>
        <v>80</v>
      </c>
      <c r="C20" s="24"/>
      <c r="D20" s="32">
        <f>B20</f>
        <v>80</v>
      </c>
      <c r="E20" s="24"/>
      <c r="F20" s="23">
        <v>0</v>
      </c>
      <c r="G20" s="13"/>
    </row>
    <row r="21" spans="1:16" ht="18.75" x14ac:dyDescent="0.3">
      <c r="A21" s="24"/>
      <c r="B21" s="25"/>
      <c r="C21" s="24"/>
      <c r="D21" s="24"/>
      <c r="E21" s="24"/>
      <c r="F21" s="24"/>
      <c r="G21" s="13"/>
    </row>
    <row r="22" spans="1:16" ht="18.75" x14ac:dyDescent="0.3">
      <c r="A22" s="13"/>
      <c r="B22" s="18"/>
      <c r="C22" s="13"/>
      <c r="D22" s="13"/>
      <c r="E22" s="13"/>
      <c r="F22" s="13"/>
      <c r="G22" s="13"/>
    </row>
    <row r="23" spans="1:16" ht="18.75" x14ac:dyDescent="0.3">
      <c r="A23" s="13"/>
      <c r="B23" s="15"/>
      <c r="C23" s="13"/>
      <c r="D23" s="13"/>
      <c r="E23" s="13"/>
      <c r="F23" s="13"/>
      <c r="G23" s="13"/>
    </row>
    <row r="24" spans="1:16" x14ac:dyDescent="0.25">
      <c r="B24" s="5"/>
    </row>
    <row r="25" spans="1:16" x14ac:dyDescent="0.25">
      <c r="B25" s="3"/>
    </row>
    <row r="26" spans="1:16" x14ac:dyDescent="0.25">
      <c r="B26" s="2"/>
    </row>
    <row r="27" spans="1:16" x14ac:dyDescent="0.25">
      <c r="B27" s="6"/>
    </row>
    <row r="29" spans="1:16" x14ac:dyDescent="0.25">
      <c r="B29" s="4"/>
    </row>
  </sheetData>
  <mergeCells count="1">
    <mergeCell ref="A1:B1"/>
  </mergeCells>
  <hyperlinks>
    <hyperlink ref="H11" r:id="rId1" location="provincial" display="https://www.canada.ca/en/revenue-agency/services/tax/individuals/frequently-asked-questions-individuals/canadian-income-tax-rates-individuals-current-previous-years.html - provincial"/>
    <hyperlink ref="H10" r:id="rId2" location="federal" display="https://www.canada.ca/en/revenue-agency/services/tax/individuals/frequently-asked-questions-individuals/canadian-income-tax-rates-individuals-current-previous-years.html - federal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U.S. </vt:lpstr>
      <vt:lpstr>Canada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2020-01-18T03:19:21Z</dcterms:created>
  <dcterms:modified xsi:type="dcterms:W3CDTF">2020-02-08T20:41:04Z</dcterms:modified>
</cp:coreProperties>
</file>